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798C4094-867B-4A1E-86F5-7936B9C9FC99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0 16-16-06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" i="1" l="1"/>
  <c r="V8" i="1"/>
  <c r="V11" i="1"/>
  <c r="V14" i="1"/>
  <c r="V17" i="1"/>
  <c r="V20" i="1"/>
  <c r="V23" i="1"/>
  <c r="V26" i="1"/>
  <c r="V29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<sst xmlns="http://schemas.openxmlformats.org/spreadsheetml/2006/main" count="17" uniqueCount="17">
  <si>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</si>
  <si>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</si>
  <si>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1884</t>
  </si>
  <si>
    <t>Test name: Yang-Alamar Blue</t>
  </si>
  <si>
    <t>Date: 20/02/2023</t>
  </si>
  <si>
    <t>Time: 16:16:06</t>
  </si>
  <si>
    <t>ID1: HepG2-11-WY-03-032-48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</si>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</sst>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zoomScale="115" zoomScaleNormal="115" workbookViewId="0">
      <selection activeCell="V2" sqref="V2"/>
    </sheetView>
  </sheetViews>
  <sheetFormatPr defaultRowHeight="15" x14ac:dyDescent="0.25"/>
  <cols>
    <col min="19" max="19" width="11" bestFit="1" customWidth="1"/>
    <col min="22" max="22" width="10" bestFit="1" customWidth="1"/>
  </cols>
  <sheetData>
    <row r="1" spans="1:22" x14ac:dyDescent="0.25">
      <c r="A1" t="s">
        <v>0</v>
      </c>
      <c r="B1" t="s">
        <v>1</v>
      </c>
      <c r="C1" t="s">
        <v>2</v>
      </c>
    </row>
    <row r="2" spans="1:22" x14ac:dyDescent="0.25">
      <c r="A2" t="s">
        <v>3</v>
      </c>
      <c r="B2" t="s">
        <v>4</v>
      </c>
      <c r="C2" t="s">
        <v>5</v>
      </c>
      <c r="P2">
        <v>0</v>
      </c>
      <c r="Q2">
        <v>59435</v>
      </c>
      <c r="R2">
        <v>58452.366670000003</v>
      </c>
      <c r="S2">
        <f>Q2/$R$2</f>
        <v>1.0168108390811201</v>
      </c>
      <c r="T2">
        <f>S2*100</f>
        <v>101.68108390811202</v>
      </c>
      <c r="U2">
        <v>99.999999990000006</v>
      </c>
      <c r="V2">
        <f>_xlfn.STDEV.P(T2:T4)</f>
        <v>2.3664118031333721</v>
      </c>
    </row>
    <row r="3" spans="1:22" x14ac:dyDescent="0.25">
      <c r="Q3">
        <v>59425.899999999994</v>
      </c>
      <c r="S3">
        <f t="shared" ref="S3:S31" si="0">Q3/$R$2</f>
        <v>1.0166551567620212</v>
      </c>
      <c r="T3">
        <f t="shared" ref="T3:T31" si="1">S3*100</f>
        <v>101.66551567620212</v>
      </c>
    </row>
    <row r="4" spans="1:22" x14ac:dyDescent="0.25">
      <c r="A4" t="s">
        <v>6</v>
      </c>
      <c r="Q4">
        <v>56496.2</v>
      </c>
      <c r="S4">
        <f t="shared" si="0"/>
        <v>0.96653400398577893</v>
      </c>
      <c r="T4">
        <f t="shared" si="1"/>
        <v>96.653400398577887</v>
      </c>
    </row>
    <row r="5" spans="1:22" x14ac:dyDescent="0.25">
      <c r="A5" t="s">
        <v>7</v>
      </c>
      <c r="P5">
        <v>1</v>
      </c>
      <c r="Q5">
        <v>59746.100000000006</v>
      </c>
      <c r="S5">
        <f t="shared" si="0"/>
        <v>1.0221331214406413</v>
      </c>
      <c r="T5">
        <f t="shared" si="1"/>
        <v>102.21331214406413</v>
      </c>
      <c r="U5">
        <v>102.14294150000001</v>
      </c>
      <c r="V5">
        <f t="shared" ref="V3:V31" si="2">_xlfn.STDEV.P(T5:T7)</f>
        <v>0.73141322618229887</v>
      </c>
    </row>
    <row r="6" spans="1:22" x14ac:dyDescent="0.25">
      <c r="Q6">
        <v>60206.8</v>
      </c>
      <c r="S6">
        <f t="shared" si="0"/>
        <v>1.0300147526943582</v>
      </c>
      <c r="T6">
        <f t="shared" si="1"/>
        <v>103.00147526943582</v>
      </c>
    </row>
    <row r="7" spans="1:22" x14ac:dyDescent="0.25">
      <c r="A7" t="s">
        <v>8</v>
      </c>
      <c r="Q7">
        <v>59162</v>
      </c>
      <c r="S7">
        <f t="shared" si="0"/>
        <v>1.0121403695081557</v>
      </c>
      <c r="T7">
        <f t="shared" si="1"/>
        <v>101.21403695081557</v>
      </c>
    </row>
    <row r="8" spans="1:22" x14ac:dyDescent="0.25">
      <c r="P8">
        <v>2</v>
      </c>
      <c r="Q8">
        <v>55806.7</v>
      </c>
      <c r="S8">
        <f t="shared" si="0"/>
        <v>0.95473807442329173</v>
      </c>
      <c r="T8">
        <f t="shared" si="1"/>
        <v>95.473807442329175</v>
      </c>
      <c r="U8">
        <v>96.879282329999995</v>
      </c>
      <c r="V8">
        <f t="shared" si="2"/>
        <v>1.5298054295725638</v>
      </c>
    </row>
    <row r="9" spans="1:22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Q9">
        <v>57871.6</v>
      </c>
      <c r="S9">
        <f t="shared" si="0"/>
        <v>0.99006427450100021</v>
      </c>
      <c r="T9">
        <f t="shared" si="1"/>
        <v>99.00642745010002</v>
      </c>
    </row>
    <row r="10" spans="1:22" x14ac:dyDescent="0.25">
      <c r="A10" t="s">
        <v>9</v>
      </c>
      <c r="B10">
        <v>31.3</v>
      </c>
      <c r="C10">
        <v>36.4</v>
      </c>
      <c r="D10">
        <v>44.4</v>
      </c>
      <c r="E10">
        <v>50.9</v>
      </c>
      <c r="F10">
        <v>51.5</v>
      </c>
      <c r="G10">
        <v>39.200000000000003</v>
      </c>
      <c r="H10">
        <v>36.799999999999997</v>
      </c>
      <c r="I10">
        <v>36.299999999999997</v>
      </c>
      <c r="J10">
        <v>35.1</v>
      </c>
      <c r="K10">
        <v>34.200000000000003</v>
      </c>
      <c r="L10">
        <v>31.2</v>
      </c>
      <c r="M10">
        <v>29</v>
      </c>
      <c r="Q10">
        <v>56206.399999999994</v>
      </c>
      <c r="S10">
        <f t="shared" si="0"/>
        <v>0.96157612090063194</v>
      </c>
      <c r="T10">
        <f t="shared" si="1"/>
        <v>96.157612090063196</v>
      </c>
    </row>
    <row r="11" spans="1:22" x14ac:dyDescent="0.25">
      <c r="A11" t="s">
        <v>10</v>
      </c>
      <c r="B11">
        <v>153.4</v>
      </c>
      <c r="C11">
        <v>61578.3</v>
      </c>
      <c r="D11">
        <v>60716.1</v>
      </c>
      <c r="E11">
        <v>57823.5</v>
      </c>
      <c r="F11">
        <v>51867.1</v>
      </c>
      <c r="G11">
        <v>37595.599999999999</v>
      </c>
      <c r="H11">
        <v>25880.9</v>
      </c>
      <c r="I11">
        <v>18883.7</v>
      </c>
      <c r="J11">
        <v>14270.7</v>
      </c>
      <c r="K11">
        <v>11573.2</v>
      </c>
      <c r="L11">
        <v>8235.1</v>
      </c>
      <c r="M11">
        <v>65.3</v>
      </c>
      <c r="P11">
        <v>3</v>
      </c>
      <c r="Q11">
        <v>49446.1</v>
      </c>
      <c r="S11">
        <f t="shared" si="0"/>
        <v>0.8459212657573647</v>
      </c>
      <c r="T11">
        <f t="shared" si="1"/>
        <v>84.592126575736472</v>
      </c>
      <c r="U11">
        <v>85.364607419999999</v>
      </c>
      <c r="V11">
        <f t="shared" si="2"/>
        <v>0.54753658720961229</v>
      </c>
    </row>
    <row r="12" spans="1:22" x14ac:dyDescent="0.25">
      <c r="A12" t="s">
        <v>11</v>
      </c>
      <c r="B12">
        <v>149.9</v>
      </c>
      <c r="C12">
        <v>61569.2</v>
      </c>
      <c r="D12">
        <v>63267.5</v>
      </c>
      <c r="E12">
        <v>57998</v>
      </c>
      <c r="F12">
        <v>52517.3</v>
      </c>
      <c r="G12">
        <v>38741.199999999997</v>
      </c>
      <c r="H12">
        <v>28534.1</v>
      </c>
      <c r="I12">
        <v>20372.099999999999</v>
      </c>
      <c r="J12">
        <v>15434.1</v>
      </c>
      <c r="K12">
        <v>12543.9</v>
      </c>
      <c r="L12">
        <v>9934.6</v>
      </c>
      <c r="M12">
        <v>67.2</v>
      </c>
      <c r="Q12">
        <v>50096.3</v>
      </c>
      <c r="S12">
        <f t="shared" si="0"/>
        <v>0.85704485299671096</v>
      </c>
      <c r="T12">
        <f t="shared" si="1"/>
        <v>85.704485299671092</v>
      </c>
    </row>
    <row r="13" spans="1:22" x14ac:dyDescent="0.25">
      <c r="A13" t="s">
        <v>12</v>
      </c>
      <c r="B13">
        <v>173.4</v>
      </c>
      <c r="C13">
        <v>58050.5</v>
      </c>
      <c r="D13">
        <v>62048.3</v>
      </c>
      <c r="E13">
        <v>60062.9</v>
      </c>
      <c r="F13">
        <v>52571.5</v>
      </c>
      <c r="G13">
        <v>37216.800000000003</v>
      </c>
      <c r="H13">
        <v>26813.1</v>
      </c>
      <c r="I13">
        <v>19599.099999999999</v>
      </c>
      <c r="J13">
        <v>16729.2</v>
      </c>
      <c r="K13">
        <v>13000.9</v>
      </c>
      <c r="L13">
        <v>10140.5</v>
      </c>
      <c r="M13">
        <v>63.6</v>
      </c>
      <c r="Q13">
        <v>50150.5</v>
      </c>
      <c r="S13">
        <f t="shared" si="0"/>
        <v>0.85797210373244237</v>
      </c>
      <c r="T13">
        <f t="shared" si="1"/>
        <v>85.797210373244241</v>
      </c>
    </row>
    <row r="14" spans="1:22" x14ac:dyDescent="0.25">
      <c r="A14" t="s">
        <v>13</v>
      </c>
      <c r="B14">
        <v>129.9</v>
      </c>
      <c r="C14">
        <v>64762.400000000001</v>
      </c>
      <c r="D14">
        <v>62509</v>
      </c>
      <c r="E14">
        <v>58397.7</v>
      </c>
      <c r="F14">
        <v>51131.6</v>
      </c>
      <c r="G14">
        <v>39666.300000000003</v>
      </c>
      <c r="H14">
        <v>27392.3</v>
      </c>
      <c r="I14">
        <v>20555.8</v>
      </c>
      <c r="J14">
        <v>16301.5</v>
      </c>
      <c r="K14">
        <v>12760.5</v>
      </c>
      <c r="L14">
        <v>10278.299999999999</v>
      </c>
      <c r="M14">
        <v>61.4</v>
      </c>
      <c r="P14">
        <v>4</v>
      </c>
      <c r="Q14">
        <v>35041.9</v>
      </c>
      <c r="S14">
        <f t="shared" si="0"/>
        <v>0.59949497336580637</v>
      </c>
      <c r="T14">
        <f t="shared" si="1"/>
        <v>59.949497336580635</v>
      </c>
      <c r="U14">
        <v>61.494630100000002</v>
      </c>
      <c r="V14">
        <f t="shared" si="2"/>
        <v>1.1309601744647677</v>
      </c>
    </row>
    <row r="15" spans="1:22" x14ac:dyDescent="0.25">
      <c r="A15" t="s">
        <v>14</v>
      </c>
      <c r="B15">
        <v>118.4</v>
      </c>
      <c r="C15">
        <v>58639.5</v>
      </c>
      <c r="D15">
        <v>61464.2</v>
      </c>
      <c r="E15">
        <v>62174.3</v>
      </c>
      <c r="F15">
        <v>53558.6</v>
      </c>
      <c r="G15">
        <v>39159.5</v>
      </c>
      <c r="H15">
        <v>28715.4</v>
      </c>
      <c r="I15">
        <v>21422.400000000001</v>
      </c>
      <c r="J15">
        <v>16345.3</v>
      </c>
      <c r="K15">
        <v>12013.6</v>
      </c>
      <c r="L15">
        <v>10745.8</v>
      </c>
      <c r="M15">
        <v>55.5</v>
      </c>
      <c r="Q15">
        <v>36187.5</v>
      </c>
      <c r="S15">
        <f t="shared" si="0"/>
        <v>0.61909383762510362</v>
      </c>
      <c r="T15">
        <f t="shared" si="1"/>
        <v>61.909383762510359</v>
      </c>
    </row>
    <row r="16" spans="1:22" x14ac:dyDescent="0.25">
      <c r="A16" t="s">
        <v>15</v>
      </c>
      <c r="B16">
        <v>34.799999999999997</v>
      </c>
      <c r="C16">
        <v>2143.3000000000002</v>
      </c>
      <c r="D16">
        <v>2302.1999999999998</v>
      </c>
      <c r="E16">
        <v>2191.3000000000002</v>
      </c>
      <c r="F16">
        <v>2421</v>
      </c>
      <c r="G16">
        <v>2553.6999999999998</v>
      </c>
      <c r="H16">
        <v>2179.6</v>
      </c>
      <c r="I16">
        <v>2313.4</v>
      </c>
      <c r="J16">
        <v>2356.6</v>
      </c>
      <c r="K16">
        <v>2183.3000000000002</v>
      </c>
      <c r="L16">
        <v>2112.8000000000002</v>
      </c>
      <c r="M16">
        <v>37.200000000000003</v>
      </c>
      <c r="Q16">
        <v>36605.800000000003</v>
      </c>
      <c r="S16">
        <f t="shared" si="0"/>
        <v>0.62625009191950309</v>
      </c>
      <c r="T16">
        <f t="shared" si="1"/>
        <v>62.625009191950312</v>
      </c>
    </row>
    <row r="17" spans="1:22" x14ac:dyDescent="0.25">
      <c r="A17" t="s">
        <v>16</v>
      </c>
      <c r="B17">
        <v>31.7</v>
      </c>
      <c r="C17">
        <v>31.8</v>
      </c>
      <c r="D17">
        <v>31.8</v>
      </c>
      <c r="E17">
        <v>31.5</v>
      </c>
      <c r="F17">
        <v>32.9</v>
      </c>
      <c r="G17">
        <v>32.200000000000003</v>
      </c>
      <c r="H17">
        <v>30.8</v>
      </c>
      <c r="I17">
        <v>32.200000000000003</v>
      </c>
      <c r="J17">
        <v>32.200000000000003</v>
      </c>
      <c r="K17">
        <v>31.4</v>
      </c>
      <c r="L17">
        <v>30.4</v>
      </c>
      <c r="M17">
        <v>30.9</v>
      </c>
      <c r="P17">
        <v>5</v>
      </c>
      <c r="Q17">
        <v>26354.5</v>
      </c>
      <c r="S17">
        <f t="shared" si="0"/>
        <v>0.45087139326261261</v>
      </c>
      <c r="T17">
        <f t="shared" si="1"/>
        <v>45.087139326261259</v>
      </c>
      <c r="U17">
        <v>43.454584959999998</v>
      </c>
      <c r="V17">
        <f t="shared" si="2"/>
        <v>1.223217673823586</v>
      </c>
    </row>
    <row r="18" spans="1:22" x14ac:dyDescent="0.25">
      <c r="Q18">
        <v>24633.5</v>
      </c>
      <c r="S18">
        <f t="shared" si="0"/>
        <v>0.42142861621106709</v>
      </c>
      <c r="T18">
        <f t="shared" si="1"/>
        <v>42.142861621106711</v>
      </c>
    </row>
    <row r="19" spans="1:22" x14ac:dyDescent="0.25">
      <c r="C19">
        <f>C11-2143.3</f>
        <v>59435</v>
      </c>
      <c r="D19">
        <f>D11-2302.2</f>
        <v>58413.9</v>
      </c>
      <c r="E19">
        <f>E11-2191.3</f>
        <v>55632.2</v>
      </c>
      <c r="F19">
        <f>F11-2421</f>
        <v>49446.1</v>
      </c>
      <c r="G19">
        <f>G11-2553.7</f>
        <v>35041.9</v>
      </c>
      <c r="H19">
        <f>H11-2179.6</f>
        <v>23701.300000000003</v>
      </c>
      <c r="I19">
        <f>I11-2313.4</f>
        <v>16570.3</v>
      </c>
      <c r="J19">
        <f>J11-2356.6</f>
        <v>11914.1</v>
      </c>
      <c r="K19">
        <f>K11-2183.3</f>
        <v>9389.9000000000015</v>
      </c>
      <c r="L19">
        <f>L11-2112.8</f>
        <v>6122.3</v>
      </c>
      <c r="Q19">
        <v>25212.7</v>
      </c>
      <c r="S19">
        <f t="shared" si="0"/>
        <v>0.43133753920249951</v>
      </c>
      <c r="T19">
        <f t="shared" si="1"/>
        <v>43.133753920249951</v>
      </c>
    </row>
    <row r="20" spans="1:22" x14ac:dyDescent="0.25">
      <c r="C20">
        <f t="shared" ref="C20:C25" si="3">C12-2143.3</f>
        <v>59425.899999999994</v>
      </c>
      <c r="D20">
        <f t="shared" ref="D20:D23" si="4">D12-2302.2</f>
        <v>60965.3</v>
      </c>
      <c r="E20">
        <f t="shared" ref="E20:E23" si="5">E12-2191.3</f>
        <v>55806.7</v>
      </c>
      <c r="F20">
        <f t="shared" ref="F20:F23" si="6">F12-2421</f>
        <v>50096.3</v>
      </c>
      <c r="G20">
        <f t="shared" ref="G20:G23" si="7">G12-2553.7</f>
        <v>36187.5</v>
      </c>
      <c r="H20">
        <f t="shared" ref="H20:H23" si="8">H12-2179.6</f>
        <v>26354.5</v>
      </c>
      <c r="I20">
        <f t="shared" ref="I20:I23" si="9">I12-2313.4</f>
        <v>18058.699999999997</v>
      </c>
      <c r="J20">
        <f t="shared" ref="J20:J23" si="10">J12-2356.6</f>
        <v>13077.5</v>
      </c>
      <c r="K20">
        <f t="shared" ref="K20:K23" si="11">K12-2183.3</f>
        <v>10360.599999999999</v>
      </c>
      <c r="L20">
        <f t="shared" ref="L20:L23" si="12">L12-2112.8</f>
        <v>7821.8</v>
      </c>
      <c r="P20">
        <v>6</v>
      </c>
      <c r="Q20">
        <v>18058.699999999997</v>
      </c>
      <c r="S20">
        <f t="shared" si="0"/>
        <v>0.30894728526481402</v>
      </c>
      <c r="T20">
        <f t="shared" si="1"/>
        <v>30.894728526481401</v>
      </c>
      <c r="U20">
        <v>30.55867142</v>
      </c>
      <c r="V20">
        <f t="shared" si="2"/>
        <v>0.70918341240181781</v>
      </c>
    </row>
    <row r="21" spans="1:22" x14ac:dyDescent="0.25">
      <c r="C21">
        <f t="shared" si="3"/>
        <v>55907.199999999997</v>
      </c>
      <c r="D21">
        <f t="shared" si="4"/>
        <v>59746.100000000006</v>
      </c>
      <c r="E21">
        <f t="shared" si="5"/>
        <v>57871.6</v>
      </c>
      <c r="F21">
        <f t="shared" si="6"/>
        <v>50150.5</v>
      </c>
      <c r="G21">
        <f t="shared" si="7"/>
        <v>34663.100000000006</v>
      </c>
      <c r="H21">
        <f t="shared" si="8"/>
        <v>24633.5</v>
      </c>
      <c r="I21">
        <f t="shared" si="9"/>
        <v>17285.699999999997</v>
      </c>
      <c r="J21">
        <f t="shared" si="10"/>
        <v>14372.6</v>
      </c>
      <c r="K21">
        <f t="shared" si="11"/>
        <v>10817.599999999999</v>
      </c>
      <c r="L21">
        <f t="shared" si="12"/>
        <v>8027.7</v>
      </c>
      <c r="Q21">
        <v>17285.699999999997</v>
      </c>
      <c r="S21">
        <f t="shared" si="0"/>
        <v>0.29572284211499139</v>
      </c>
      <c r="T21">
        <f t="shared" si="1"/>
        <v>29.572284211499138</v>
      </c>
    </row>
    <row r="22" spans="1:22" x14ac:dyDescent="0.25">
      <c r="C22">
        <f t="shared" si="3"/>
        <v>62619.1</v>
      </c>
      <c r="D22">
        <f t="shared" si="4"/>
        <v>60206.8</v>
      </c>
      <c r="E22">
        <f t="shared" si="5"/>
        <v>56206.399999999994</v>
      </c>
      <c r="F22">
        <f t="shared" si="6"/>
        <v>48710.6</v>
      </c>
      <c r="G22">
        <f t="shared" si="7"/>
        <v>37112.600000000006</v>
      </c>
      <c r="H22">
        <f t="shared" si="8"/>
        <v>25212.7</v>
      </c>
      <c r="I22">
        <f t="shared" si="9"/>
        <v>18242.399999999998</v>
      </c>
      <c r="J22">
        <f t="shared" si="10"/>
        <v>13944.9</v>
      </c>
      <c r="K22">
        <f t="shared" si="11"/>
        <v>10577.2</v>
      </c>
      <c r="L22">
        <f t="shared" si="12"/>
        <v>8165.4999999999991</v>
      </c>
      <c r="Q22">
        <v>18242.399999999998</v>
      </c>
      <c r="S22">
        <f t="shared" si="0"/>
        <v>0.31209001515695167</v>
      </c>
      <c r="T22">
        <f t="shared" si="1"/>
        <v>31.209001515695167</v>
      </c>
    </row>
    <row r="23" spans="1:22" x14ac:dyDescent="0.25">
      <c r="C23">
        <f t="shared" si="3"/>
        <v>56496.2</v>
      </c>
      <c r="D23">
        <f t="shared" si="4"/>
        <v>59162</v>
      </c>
      <c r="E23">
        <f t="shared" si="5"/>
        <v>59983</v>
      </c>
      <c r="F23">
        <f t="shared" si="6"/>
        <v>51137.599999999999</v>
      </c>
      <c r="G23">
        <f t="shared" si="7"/>
        <v>36605.800000000003</v>
      </c>
      <c r="H23">
        <f t="shared" si="8"/>
        <v>26535.800000000003</v>
      </c>
      <c r="I23">
        <f t="shared" si="9"/>
        <v>19109</v>
      </c>
      <c r="J23">
        <f t="shared" si="10"/>
        <v>13988.699999999999</v>
      </c>
      <c r="K23">
        <f t="shared" si="11"/>
        <v>9830.2999999999993</v>
      </c>
      <c r="L23">
        <f t="shared" si="12"/>
        <v>8633</v>
      </c>
      <c r="P23">
        <v>7</v>
      </c>
      <c r="Q23">
        <v>13077.5</v>
      </c>
      <c r="S23">
        <f t="shared" si="0"/>
        <v>0.22372917890272312</v>
      </c>
      <c r="T23">
        <f t="shared" si="1"/>
        <v>22.372917890272312</v>
      </c>
      <c r="U23">
        <v>23.387191049999998</v>
      </c>
      <c r="V23">
        <f t="shared" si="2"/>
        <v>0.71785154647106997</v>
      </c>
    </row>
    <row r="24" spans="1:22" x14ac:dyDescent="0.25">
      <c r="Q24">
        <v>13944.9</v>
      </c>
      <c r="S24">
        <f t="shared" si="0"/>
        <v>0.23856861226385651</v>
      </c>
      <c r="T24">
        <f t="shared" si="1"/>
        <v>23.85686122638565</v>
      </c>
    </row>
    <row r="25" spans="1:22" x14ac:dyDescent="0.25">
      <c r="Q25">
        <v>13988.699999999999</v>
      </c>
      <c r="S25">
        <f t="shared" si="0"/>
        <v>0.23931794034918927</v>
      </c>
      <c r="T25">
        <f t="shared" si="1"/>
        <v>23.931794034918926</v>
      </c>
    </row>
    <row r="26" spans="1:22" x14ac:dyDescent="0.25">
      <c r="P26">
        <v>8</v>
      </c>
      <c r="Q26">
        <v>10360.599999999999</v>
      </c>
      <c r="S26">
        <f t="shared" si="0"/>
        <v>0.17724859728079165</v>
      </c>
      <c r="T26">
        <f t="shared" si="1"/>
        <v>17.724859728079164</v>
      </c>
      <c r="U26">
        <v>17.54596763</v>
      </c>
      <c r="V26">
        <f t="shared" si="2"/>
        <v>0.53677447320473781</v>
      </c>
    </row>
    <row r="27" spans="1:22" x14ac:dyDescent="0.25">
      <c r="Q27">
        <v>10577.2</v>
      </c>
      <c r="S27">
        <f t="shared" si="0"/>
        <v>0.18095417863428659</v>
      </c>
      <c r="T27">
        <f t="shared" si="1"/>
        <v>18.095417863428658</v>
      </c>
    </row>
    <row r="28" spans="1:22" x14ac:dyDescent="0.25">
      <c r="Q28">
        <v>9830.2999999999993</v>
      </c>
      <c r="S28">
        <f t="shared" si="0"/>
        <v>0.16817625290517596</v>
      </c>
      <c r="T28">
        <f t="shared" si="1"/>
        <v>16.817625290517597</v>
      </c>
    </row>
    <row r="29" spans="1:22" x14ac:dyDescent="0.25">
      <c r="P29">
        <v>9</v>
      </c>
      <c r="Q29">
        <v>7821.8</v>
      </c>
      <c r="S29">
        <f t="shared" si="0"/>
        <v>0.13381494104693709</v>
      </c>
      <c r="T29">
        <f t="shared" si="1"/>
        <v>13.381494104693708</v>
      </c>
      <c r="U29">
        <v>13.6949117</v>
      </c>
      <c r="V29">
        <f t="shared" si="2"/>
        <v>0.24161562103342599</v>
      </c>
    </row>
    <row r="30" spans="1:22" x14ac:dyDescent="0.25">
      <c r="Q30">
        <v>8027.7</v>
      </c>
      <c r="S30">
        <f t="shared" si="0"/>
        <v>0.13733746736588723</v>
      </c>
      <c r="T30">
        <f t="shared" si="1"/>
        <v>13.733746736588722</v>
      </c>
    </row>
    <row r="31" spans="1:22" x14ac:dyDescent="0.25">
      <c r="Q31">
        <v>8165.4999999999991</v>
      </c>
      <c r="S31">
        <f t="shared" si="0"/>
        <v>0.13969494248366932</v>
      </c>
      <c r="T31">
        <f t="shared" si="1"/>
        <v>13.969494248366932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23-02-20 16-16-06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2023-02-20T16:24:39Z</dcterms:created>
  <dcterms:modified xsi:type="dcterms:W3CDTF">2023-02-20T16:58:48Z</dcterms:modified>
</cp:coreProperties>
</file>